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Χρηστος\Desktop\"/>
    </mc:Choice>
  </mc:AlternateContent>
  <bookViews>
    <workbookView xWindow="0" yWindow="0" windowWidth="30720" windowHeight="13515"/>
  </bookViews>
  <sheets>
    <sheet name="ΚΡΑΤΗΣΕΙΣ ΤΙΜΟΛΟΓΙΩΝ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17" i="1"/>
  <c r="C14" i="1"/>
  <c r="C13" i="1" l="1"/>
  <c r="C15" i="1"/>
  <c r="C16" i="1"/>
  <c r="B17" i="1"/>
  <c r="B14" i="1"/>
  <c r="B13" i="1" l="1"/>
  <c r="C21" i="1"/>
  <c r="C20" i="1"/>
  <c r="B15" i="1" l="1"/>
  <c r="B16" i="1"/>
</calcChain>
</file>

<file path=xl/sharedStrings.xml><?xml version="1.0" encoding="utf-8"?>
<sst xmlns="http://schemas.openxmlformats.org/spreadsheetml/2006/main" count="14" uniqueCount="13">
  <si>
    <t>ΚΑΘΑΡΗ ΑΞΙΑ</t>
  </si>
  <si>
    <t>ΤΙΜΟΛΟΓΙΑ</t>
  </si>
  <si>
    <t>Από 150,01 έως 1.000,00 ευρώ (καθαρή αξία)</t>
  </si>
  <si>
    <t xml:space="preserve">ΚΡΑΤΗΣΕΙΣ </t>
  </si>
  <si>
    <t xml:space="preserve">ΠΑΡΑΚΡΑΤΗΣΗ ΦΟΡΟΥ </t>
  </si>
  <si>
    <t>ΠΑΡΑΚΡΑΤΗΣΗ ΦΟΡΟΥ 1% (ΥΓΡΑ ΚΑΥΣΙΜΑ)</t>
  </si>
  <si>
    <t>ΠΑΡΑΚΡΑΤΗΣΗ ΦΟΡΟΥ 3% (ΤΕΧΝΙΚΑ ΕΡΓΑ)</t>
  </si>
  <si>
    <t>ΠΑΡΑΚΡΑΤΗΣΗ ΦΟΡΟΥ 4% (ΤΙΜΟΛΟΓΙΟ ΠΩΛΗΣΗΣ ΑΓΑΘΩΝ)</t>
  </si>
  <si>
    <t>ΠΑΡΑΚΡΑΤΗΣΗ ΦΟΡΟΥ 8% (ΤΙΜΟΛΟΓΙΟ ΠΑΡΟΧΗΣ ΥΠΗΡΕΣΙΩΝ)</t>
  </si>
  <si>
    <t>ΠΑΡΑΚΡΑΤΗΣΗ ΦΟΡΟΥ 20% (ΤΙΜΟΛΟΓΙΟ ΠΑΡΟΧΗΣ ΥΠΗΡΕΣΙΩΝ ΓΙΑ ΕΛΕΥΘΕΡΟΥΣ ΕΠΑΓΓΕΛΑΜΑΤΙΕΣ)</t>
  </si>
  <si>
    <t>Κράτ.0,10% υπέρ Αρχής Δημοσ.Συμβάσ.</t>
  </si>
  <si>
    <t>Χαρτόσημο και Ο.Γ.Α.Χαρτοσήμου επι Δημοσίων Συμβάσεων</t>
  </si>
  <si>
    <t>Πάνω από 1.000,01 ευρώ (καθαρή αξία) ή Τιμολόγια που συνδέονται με σύμβαση πομήθειας ανεξάρτητα από την αξία τους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</si>
</sst>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Κανονικό" xfId="0" builtinId="0"/>
  </cellStyles>
  <dxfs count="5"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Πίνακας1" displayName="Πίνακας1" ref="A2:C23" totalsRowShown="0" headerRowBorderDxfId="4" tableBorderDxfId="3">
  <autoFilter ref="A2:C23"/>
  <tableColumns count="3">
    <tableColumn id="1" name="ΤΙΜΟΛΟΓΙΑ" dataDxfId="2"/>
    <tableColumn id="2" name="Από 150,01 έως 1.000,00 ευρώ (καθαρή αξία)" dataDxfId="1"/>
    <tableColumn id="3" name="Πάνω από 1.000,01 ευρώ (καθαρή αξία) ή Τιμολόγια που συνδέονται με σύμβαση πομήθειας ανεξάρτητα από την αξία τους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90" zoomScaleNormal="90" workbookViewId="0">
      <selection activeCell="B6" sqref="B6"/>
    </sheetView>
  </sheetViews>
  <sheetFormatPr defaultRowHeight="15" x14ac:dyDescent="0.25"/>
  <cols>
    <col min="1" max="1" width="91.28515625" bestFit="1" customWidth="1"/>
    <col min="2" max="2" width="47.28515625" bestFit="1" customWidth="1"/>
    <col min="3" max="3" width="126.28515625" bestFit="1" customWidth="1"/>
  </cols>
  <sheetData>
    <row r="1" spans="1:3" ht="15.75" thickBot="1" x14ac:dyDescent="0.3"/>
    <row r="2" spans="1:3" ht="15.75" thickBot="1" x14ac:dyDescent="0.3">
      <c r="A2" s="4" t="s">
        <v>1</v>
      </c>
      <c r="B2" s="4" t="s">
        <v>2</v>
      </c>
      <c r="C2" s="4" t="s">
        <v>12</v>
      </c>
    </row>
    <row r="3" spans="1:3" ht="15.75" thickBot="1" x14ac:dyDescent="0.3">
      <c r="B3" s="4"/>
      <c r="C3" s="4"/>
    </row>
    <row r="4" spans="1:3" x14ac:dyDescent="0.25">
      <c r="C4" s="2"/>
    </row>
    <row r="5" spans="1:3" x14ac:dyDescent="0.25">
      <c r="A5" s="3" t="s">
        <v>0</v>
      </c>
      <c r="B5" s="1">
        <v>999</v>
      </c>
      <c r="C5" s="1">
        <v>2567.44</v>
      </c>
    </row>
    <row r="6" spans="1:3" x14ac:dyDescent="0.25">
      <c r="A6" s="3"/>
      <c r="B6" s="1"/>
      <c r="C6" s="1"/>
    </row>
    <row r="7" spans="1:3" x14ac:dyDescent="0.25">
      <c r="A7" s="3" t="s">
        <v>10</v>
      </c>
      <c r="B7" s="1">
        <v>0</v>
      </c>
      <c r="C7" s="1">
        <f>C5*0.1%</f>
        <v>2.5674399999999999</v>
      </c>
    </row>
    <row r="8" spans="1:3" x14ac:dyDescent="0.25">
      <c r="A8" s="3" t="s">
        <v>11</v>
      </c>
      <c r="B8" s="1">
        <v>0</v>
      </c>
      <c r="C8" s="1">
        <f>IF(C7*3.6%&gt; 0.01,C7*3.6%,0.01)</f>
        <v>9.2427840000000011E-2</v>
      </c>
    </row>
    <row r="9" spans="1:3" x14ac:dyDescent="0.25">
      <c r="A9" s="3"/>
      <c r="B9" s="1"/>
      <c r="C9" s="1"/>
    </row>
    <row r="10" spans="1:3" x14ac:dyDescent="0.25">
      <c r="A10" s="3"/>
      <c r="B10" s="1"/>
      <c r="C10" s="1"/>
    </row>
    <row r="11" spans="1:3" x14ac:dyDescent="0.25">
      <c r="A11" s="3"/>
      <c r="B11" s="1"/>
      <c r="C11" s="1"/>
    </row>
    <row r="12" spans="1:3" x14ac:dyDescent="0.25">
      <c r="A12" s="3"/>
      <c r="B12" s="1"/>
      <c r="C12" s="1"/>
    </row>
    <row r="13" spans="1:3" x14ac:dyDescent="0.25">
      <c r="A13" s="3" t="s">
        <v>5</v>
      </c>
      <c r="B13" s="1">
        <f>(B5-B7-B8)*1%</f>
        <v>9.99</v>
      </c>
      <c r="C13" s="1">
        <f>(C5-C7-C8)*1%</f>
        <v>25.647801321600006</v>
      </c>
    </row>
    <row r="14" spans="1:3" x14ac:dyDescent="0.25">
      <c r="A14" s="3" t="s">
        <v>6</v>
      </c>
      <c r="B14" s="1">
        <f>B5*3%</f>
        <v>29.97</v>
      </c>
      <c r="C14" s="1">
        <f>C5*3%</f>
        <v>77.023200000000003</v>
      </c>
    </row>
    <row r="15" spans="1:3" x14ac:dyDescent="0.25">
      <c r="A15" s="3" t="s">
        <v>7</v>
      </c>
      <c r="B15" s="1">
        <f>(B5-B7-B8)*4%</f>
        <v>39.96</v>
      </c>
      <c r="C15" s="1">
        <f>(C5-C7-C8)*4%</f>
        <v>102.59120528640003</v>
      </c>
    </row>
    <row r="16" spans="1:3" x14ac:dyDescent="0.25">
      <c r="A16" s="3" t="s">
        <v>8</v>
      </c>
      <c r="B16" s="1">
        <f>(B5-B7-B8)*8%</f>
        <v>79.92</v>
      </c>
      <c r="C16" s="1">
        <f>(C5-C7-C8)*8%</f>
        <v>205.18241057280005</v>
      </c>
    </row>
    <row r="17" spans="1:3" x14ac:dyDescent="0.25">
      <c r="A17" s="3" t="s">
        <v>9</v>
      </c>
      <c r="B17" s="1">
        <f>B5*20%</f>
        <v>199.8</v>
      </c>
      <c r="C17" s="1">
        <f>C5*20%</f>
        <v>513.48800000000006</v>
      </c>
    </row>
    <row r="18" spans="1:3" x14ac:dyDescent="0.25">
      <c r="B18" s="1"/>
    </row>
    <row r="19" spans="1:3" x14ac:dyDescent="0.25">
      <c r="A19" s="5"/>
      <c r="B19" s="6"/>
      <c r="C19" s="2"/>
    </row>
    <row r="20" spans="1:3" x14ac:dyDescent="0.25">
      <c r="A20" s="7"/>
      <c r="B20" s="6"/>
      <c r="C20" s="9" t="str">
        <f>A7</f>
        <v>Κράτ.0,10% υπέρ Αρχής Δημοσ.Συμβάσ.</v>
      </c>
    </row>
    <row r="21" spans="1:3" x14ac:dyDescent="0.25">
      <c r="A21" s="8" t="s">
        <v>3</v>
      </c>
      <c r="B21" s="10" t="s">
        <v>4</v>
      </c>
      <c r="C21" s="9" t="str">
        <f>A8</f>
        <v>Χαρτόσημο και Ο.Γ.Α.Χαρτοσήμου επι Δημοσίων Συμβάσεων</v>
      </c>
    </row>
    <row r="22" spans="1:3" x14ac:dyDescent="0.25">
      <c r="A22" s="5"/>
      <c r="B22" s="6"/>
      <c r="C22" s="10" t="s">
        <v>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ΚΡΑΤΗΣΕΙΣ ΤΙΜΟΛΟΓΙΩΝ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Χρηστος</cp:lastModifiedBy>
  <dcterms:created xsi:type="dcterms:W3CDTF">2022-01-17T06:15:27Z</dcterms:created>
  <dcterms:modified xsi:type="dcterms:W3CDTF">2023-02-13T10:27:42Z</dcterms:modified>
</cp:coreProperties>
</file>